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695"/>
  </bookViews>
  <sheets>
    <sheet name="3.2" sheetId="1" r:id="rId1"/>
  </sheets>
  <definedNames>
    <definedName name="PRINT_AREA_MI">#REF!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2" i="1"/>
  <c r="L18"/>
  <c r="L13"/>
  <c r="L12"/>
  <c r="L14"/>
  <c r="J13"/>
  <c r="F14"/>
  <c r="E14"/>
  <c r="C14"/>
  <c r="B14"/>
  <c r="F22" l="1"/>
  <c r="E22"/>
  <c r="C22"/>
  <c r="B22"/>
  <c r="I21"/>
  <c r="H21"/>
  <c r="G21"/>
  <c r="I20"/>
  <c r="H20"/>
  <c r="G20"/>
  <c r="D20"/>
  <c r="I22"/>
  <c r="F16"/>
  <c r="E16"/>
  <c r="C16"/>
  <c r="B16"/>
  <c r="J12"/>
  <c r="I11"/>
  <c r="H11"/>
  <c r="G11"/>
  <c r="D11"/>
  <c r="I10"/>
  <c r="H10"/>
  <c r="G10"/>
  <c r="G14" s="1"/>
  <c r="G16" s="1"/>
  <c r="I9"/>
  <c r="H9"/>
  <c r="D9"/>
  <c r="I8"/>
  <c r="H8"/>
  <c r="D8"/>
  <c r="I6"/>
  <c r="H6"/>
  <c r="G6"/>
  <c r="J6" s="1"/>
  <c r="J20" l="1"/>
  <c r="G22"/>
  <c r="D22"/>
  <c r="J21"/>
  <c r="H22"/>
  <c r="D16"/>
  <c r="J11"/>
  <c r="J10"/>
  <c r="J9"/>
  <c r="I16"/>
  <c r="J8"/>
  <c r="J18"/>
  <c r="J22" l="1"/>
  <c r="J14"/>
  <c r="J16" s="1"/>
</calcChain>
</file>

<file path=xl/sharedStrings.xml><?xml version="1.0" encoding="utf-8"?>
<sst xmlns="http://schemas.openxmlformats.org/spreadsheetml/2006/main" count="63" uniqueCount="35">
  <si>
    <t>(Numbers)</t>
  </si>
  <si>
    <t>Details</t>
  </si>
  <si>
    <t>Government</t>
  </si>
  <si>
    <t>Private</t>
  </si>
  <si>
    <t>Total</t>
  </si>
  <si>
    <t>Boys</t>
  </si>
  <si>
    <t>Girls</t>
  </si>
  <si>
    <t>Early Childhood Development</t>
  </si>
  <si>
    <t>ECCD Centres</t>
  </si>
  <si>
    <t>School Education</t>
  </si>
  <si>
    <t>Primary Schools</t>
  </si>
  <si>
    <t>Lower Secondary Schools</t>
  </si>
  <si>
    <t>Middle Secondary Schools</t>
  </si>
  <si>
    <t>Higher Secondary Schools</t>
  </si>
  <si>
    <t>Extended Classroom</t>
  </si>
  <si>
    <t>…</t>
  </si>
  <si>
    <t>Sub-Total</t>
  </si>
  <si>
    <r>
      <t xml:space="preserve">Bhutanese students studying in India </t>
    </r>
    <r>
      <rPr>
        <vertAlign val="superscript"/>
        <sz val="10"/>
        <rFont val="Sylfaen"/>
        <family val="1"/>
      </rPr>
      <t>1</t>
    </r>
  </si>
  <si>
    <t xml:space="preserve">Sub-Total </t>
  </si>
  <si>
    <r>
      <t xml:space="preserve">Special Institutes </t>
    </r>
    <r>
      <rPr>
        <vertAlign val="superscript"/>
        <sz val="10"/>
        <rFont val="Sylfaen"/>
        <family val="1"/>
      </rPr>
      <t>2</t>
    </r>
  </si>
  <si>
    <t xml:space="preserve">Continuing Education </t>
  </si>
  <si>
    <t>Tertiary Education</t>
  </si>
  <si>
    <r>
      <t xml:space="preserve">Tertiary Institutes under RUB </t>
    </r>
    <r>
      <rPr>
        <vertAlign val="superscript"/>
        <sz val="10"/>
        <rFont val="Sylfaen"/>
        <family val="1"/>
      </rPr>
      <t>3</t>
    </r>
  </si>
  <si>
    <t>Monastic Education
(Lobdra, Shredra,etc)</t>
  </si>
  <si>
    <t>Non-Formal Centres</t>
  </si>
  <si>
    <t>Sanskrit Patshala</t>
  </si>
  <si>
    <r>
      <rPr>
        <vertAlign val="superscript"/>
        <sz val="9"/>
        <rFont val="Sylfaen"/>
        <family val="1"/>
      </rPr>
      <t xml:space="preserve">2 </t>
    </r>
    <r>
      <rPr>
        <sz val="9"/>
        <rFont val="Sylfaen"/>
        <family val="1"/>
      </rPr>
      <t>All special needs children enrolled in Muenseling Institute as well as in formal school included under this category.</t>
    </r>
  </si>
  <si>
    <r>
      <rPr>
        <vertAlign val="superscript"/>
        <sz val="9"/>
        <rFont val="Sylfaen"/>
        <family val="1"/>
      </rPr>
      <t xml:space="preserve">3 </t>
    </r>
    <r>
      <rPr>
        <sz val="9"/>
        <rFont val="Sylfaen"/>
        <family val="1"/>
      </rPr>
      <t>Including Private Tertiary enrolment in Royal Thimphu College.</t>
    </r>
  </si>
  <si>
    <t>0</t>
  </si>
  <si>
    <t>Muenselling Institute</t>
  </si>
  <si>
    <r>
      <rPr>
        <vertAlign val="superscript"/>
        <sz val="9"/>
        <rFont val="Sylfaen"/>
        <family val="1"/>
      </rPr>
      <t xml:space="preserve">1 </t>
    </r>
    <r>
      <rPr>
        <sz val="9"/>
        <rFont val="Sylfaen"/>
        <family val="1"/>
      </rPr>
      <t>Bhutanese Student studying in India in class PP-XII based on BLSS 2012 figures.</t>
    </r>
  </si>
  <si>
    <t>Tertiary  Students abroad</t>
  </si>
  <si>
    <t>Technical  institutes</t>
  </si>
  <si>
    <t>Source: Annual Education Statistics 2014, MoE.</t>
  </si>
  <si>
    <t>Table 3.2: Number of Students, Learners, Trainees and Novitiates, Bhutan 2014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</si>
</sst>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9">
    <font>
      <sz val="10"/>
      <name val="Courier"/>
    </font>
    <font>
      <sz val="10"/>
      <name val="Arial"/>
      <family val="2"/>
    </font>
    <font>
      <b/>
      <sz val="10"/>
      <name val="Sylfaen"/>
      <family val="1"/>
    </font>
    <font>
      <sz val="10"/>
      <name val="Sylfaen"/>
      <family val="1"/>
    </font>
    <font>
      <vertAlign val="superscript"/>
      <sz val="10"/>
      <name val="Sylfaen"/>
      <family val="1"/>
    </font>
    <font>
      <b/>
      <sz val="10"/>
      <name val="Minion Pro"/>
      <family val="1"/>
    </font>
    <font>
      <sz val="9"/>
      <name val="Sylfaen"/>
      <family val="1"/>
    </font>
    <font>
      <vertAlign val="superscript"/>
      <sz val="9"/>
      <name val="Sylfaen"/>
      <family val="1"/>
    </font>
    <font>
      <sz val="9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164" fontId="2" fillId="0" borderId="0" xfId="1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1" applyNumberFormat="1" applyFont="1" applyFill="1" applyBorder="1" applyAlignment="1">
      <alignment horizontal="left" vertical="center"/>
    </xf>
    <xf numFmtId="164" fontId="3" fillId="0" borderId="0" xfId="1" applyNumberFormat="1" applyFont="1" applyFill="1" applyBorder="1" applyAlignment="1">
      <alignment vertical="center"/>
    </xf>
    <xf numFmtId="37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NumberFormat="1" applyFont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164" fontId="3" fillId="0" borderId="3" xfId="1" applyNumberFormat="1" applyFont="1" applyFill="1" applyBorder="1" applyAlignment="1">
      <alignment horizontal="right" vertical="center"/>
    </xf>
    <xf numFmtId="164" fontId="3" fillId="0" borderId="4" xfId="1" applyNumberFormat="1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left" vertical="center"/>
    </xf>
    <xf numFmtId="164" fontId="3" fillId="0" borderId="0" xfId="1" applyNumberFormat="1" applyFont="1" applyFill="1" applyBorder="1" applyAlignment="1">
      <alignment horizontal="right" vertical="center"/>
    </xf>
    <xf numFmtId="164" fontId="3" fillId="0" borderId="6" xfId="1" applyNumberFormat="1" applyFont="1" applyFill="1" applyBorder="1" applyAlignment="1">
      <alignment horizontal="right" vertical="center"/>
    </xf>
    <xf numFmtId="164" fontId="3" fillId="0" borderId="0" xfId="1" quotePrefix="1" applyNumberFormat="1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/>
    </xf>
    <xf numFmtId="164" fontId="5" fillId="0" borderId="8" xfId="1" applyNumberFormat="1" applyFont="1" applyFill="1" applyBorder="1" applyAlignment="1">
      <alignment horizontal="right" vertical="center"/>
    </xf>
    <xf numFmtId="164" fontId="5" fillId="0" borderId="9" xfId="1" applyNumberFormat="1" applyFont="1" applyFill="1" applyBorder="1" applyAlignment="1">
      <alignment horizontal="right" vertical="center"/>
    </xf>
    <xf numFmtId="164" fontId="3" fillId="0" borderId="6" xfId="1" quotePrefix="1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164" fontId="3" fillId="0" borderId="0" xfId="0" applyNumberFormat="1" applyFont="1" applyAlignment="1">
      <alignment vertical="center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L31"/>
  <sheetViews>
    <sheetView tabSelected="1" zoomScale="110" zoomScaleNormal="110" workbookViewId="0">
      <pane xSplit="1" ySplit="4" topLeftCell="B8" activePane="bottomRight" state="frozen"/>
      <selection pane="topRight" activeCell="B1" sqref="B1"/>
      <selection pane="bottomLeft" activeCell="A5" sqref="A5"/>
      <selection pane="bottomRight" activeCell="L24" sqref="L24"/>
    </sheetView>
  </sheetViews>
  <sheetFormatPr defaultRowHeight="15"/>
  <cols>
    <col min="1" max="1" width="27.125" style="10" customWidth="1"/>
    <col min="2" max="3" width="7" style="2" bestFit="1" customWidth="1"/>
    <col min="4" max="4" width="7.875" style="2" bestFit="1" customWidth="1"/>
    <col min="5" max="7" width="7" style="2" bestFit="1" customWidth="1"/>
    <col min="8" max="9" width="7.875" style="2" bestFit="1" customWidth="1"/>
    <col min="10" max="10" width="9.375" style="2" bestFit="1" customWidth="1"/>
    <col min="11" max="16384" width="9" style="2"/>
  </cols>
  <sheetData>
    <row r="1" spans="1:12">
      <c r="A1" s="1" t="s">
        <v>34</v>
      </c>
      <c r="B1" s="1"/>
      <c r="C1" s="1"/>
      <c r="D1" s="1"/>
      <c r="E1" s="1"/>
      <c r="F1" s="1"/>
      <c r="G1" s="1"/>
      <c r="H1" s="1"/>
      <c r="I1" s="1"/>
      <c r="J1" s="1"/>
    </row>
    <row r="2" spans="1:12">
      <c r="A2" s="3"/>
      <c r="B2" s="3"/>
      <c r="C2" s="3"/>
      <c r="D2" s="3"/>
      <c r="E2" s="3"/>
      <c r="F2" s="3"/>
      <c r="G2" s="3"/>
      <c r="H2" s="3"/>
      <c r="I2" s="3"/>
      <c r="J2" s="4" t="s">
        <v>0</v>
      </c>
    </row>
    <row r="3" spans="1:12">
      <c r="A3" s="24" t="s">
        <v>1</v>
      </c>
      <c r="B3" s="25" t="s">
        <v>2</v>
      </c>
      <c r="C3" s="25"/>
      <c r="D3" s="25"/>
      <c r="E3" s="25" t="s">
        <v>3</v>
      </c>
      <c r="F3" s="25"/>
      <c r="G3" s="25"/>
      <c r="H3" s="25" t="s">
        <v>4</v>
      </c>
      <c r="I3" s="25"/>
      <c r="J3" s="25"/>
    </row>
    <row r="4" spans="1:12">
      <c r="A4" s="24"/>
      <c r="B4" s="11" t="s">
        <v>5</v>
      </c>
      <c r="C4" s="11" t="s">
        <v>6</v>
      </c>
      <c r="D4" s="11" t="s">
        <v>4</v>
      </c>
      <c r="E4" s="11" t="s">
        <v>5</v>
      </c>
      <c r="F4" s="11" t="s">
        <v>6</v>
      </c>
      <c r="G4" s="11" t="s">
        <v>4</v>
      </c>
      <c r="H4" s="11" t="s">
        <v>5</v>
      </c>
      <c r="I4" s="11" t="s">
        <v>6</v>
      </c>
      <c r="J4" s="11" t="s">
        <v>4</v>
      </c>
    </row>
    <row r="5" spans="1:12">
      <c r="A5" s="12" t="s">
        <v>7</v>
      </c>
      <c r="B5" s="13"/>
      <c r="C5" s="13"/>
      <c r="D5" s="14"/>
      <c r="E5" s="13"/>
      <c r="F5" s="13"/>
      <c r="G5" s="13"/>
      <c r="H5" s="13"/>
      <c r="I5" s="13"/>
      <c r="J5" s="14"/>
    </row>
    <row r="6" spans="1:12">
      <c r="A6" s="15" t="s">
        <v>8</v>
      </c>
      <c r="B6" s="16">
        <v>1700</v>
      </c>
      <c r="C6" s="16">
        <v>1795</v>
      </c>
      <c r="D6" s="17">
        <v>3495</v>
      </c>
      <c r="E6" s="16">
        <v>696</v>
      </c>
      <c r="F6" s="16">
        <v>705</v>
      </c>
      <c r="G6" s="16">
        <f>E6+F6</f>
        <v>1401</v>
      </c>
      <c r="H6" s="16">
        <f>B6+E6</f>
        <v>2396</v>
      </c>
      <c r="I6" s="16">
        <f>C6+F6</f>
        <v>2500</v>
      </c>
      <c r="J6" s="17">
        <f>D6+G6</f>
        <v>4896</v>
      </c>
    </row>
    <row r="7" spans="1:12">
      <c r="A7" s="15" t="s">
        <v>9</v>
      </c>
      <c r="B7" s="16"/>
      <c r="C7" s="16"/>
      <c r="D7" s="17"/>
      <c r="E7" s="16"/>
      <c r="F7" s="16"/>
      <c r="G7" s="16"/>
      <c r="H7" s="16"/>
      <c r="I7" s="16"/>
      <c r="J7" s="17"/>
    </row>
    <row r="8" spans="1:12">
      <c r="A8" s="15" t="s">
        <v>10</v>
      </c>
      <c r="B8" s="16">
        <v>22422</v>
      </c>
      <c r="C8" s="16">
        <v>22233</v>
      </c>
      <c r="D8" s="17">
        <f>B8+C8</f>
        <v>44655</v>
      </c>
      <c r="E8" s="16">
        <v>1094</v>
      </c>
      <c r="F8" s="16">
        <v>1031</v>
      </c>
      <c r="G8" s="16">
        <v>2125</v>
      </c>
      <c r="H8" s="16">
        <f>B8+E8</f>
        <v>23516</v>
      </c>
      <c r="I8" s="16">
        <f>C8+F8</f>
        <v>23264</v>
      </c>
      <c r="J8" s="17">
        <f>H8+I8</f>
        <v>46780</v>
      </c>
    </row>
    <row r="9" spans="1:12">
      <c r="A9" s="15" t="s">
        <v>11</v>
      </c>
      <c r="B9" s="16">
        <v>21694</v>
      </c>
      <c r="C9" s="16">
        <v>21610</v>
      </c>
      <c r="D9" s="17">
        <f t="shared" ref="D9:D11" si="0">B9+C9</f>
        <v>43304</v>
      </c>
      <c r="E9" s="16">
        <v>108</v>
      </c>
      <c r="F9" s="16">
        <v>101</v>
      </c>
      <c r="G9" s="16">
        <v>209</v>
      </c>
      <c r="H9" s="16">
        <f t="shared" ref="H9:I11" si="1">B9+E9</f>
        <v>21802</v>
      </c>
      <c r="I9" s="16">
        <f t="shared" si="1"/>
        <v>21711</v>
      </c>
      <c r="J9" s="17">
        <f t="shared" ref="J9:J13" si="2">H9+I9</f>
        <v>43513</v>
      </c>
    </row>
    <row r="10" spans="1:12">
      <c r="A10" s="15" t="s">
        <v>12</v>
      </c>
      <c r="B10" s="16">
        <v>21070</v>
      </c>
      <c r="C10" s="16">
        <v>21679</v>
      </c>
      <c r="D10" s="17">
        <v>42749</v>
      </c>
      <c r="E10" s="16">
        <v>758</v>
      </c>
      <c r="F10" s="16">
        <v>700</v>
      </c>
      <c r="G10" s="16">
        <f t="shared" ref="G10:G11" si="3">E10+F10</f>
        <v>1458</v>
      </c>
      <c r="H10" s="16">
        <f t="shared" si="1"/>
        <v>21828</v>
      </c>
      <c r="I10" s="16">
        <f t="shared" si="1"/>
        <v>22379</v>
      </c>
      <c r="J10" s="17">
        <f>H10+I10</f>
        <v>44207</v>
      </c>
    </row>
    <row r="11" spans="1:12">
      <c r="A11" s="15" t="s">
        <v>13</v>
      </c>
      <c r="B11" s="16">
        <v>13041</v>
      </c>
      <c r="C11" s="16">
        <v>13511</v>
      </c>
      <c r="D11" s="17">
        <f t="shared" si="0"/>
        <v>26552</v>
      </c>
      <c r="E11" s="16">
        <v>4071</v>
      </c>
      <c r="F11" s="16">
        <v>4359</v>
      </c>
      <c r="G11" s="16">
        <f t="shared" si="3"/>
        <v>8430</v>
      </c>
      <c r="H11" s="16">
        <f t="shared" si="1"/>
        <v>17112</v>
      </c>
      <c r="I11" s="16">
        <f t="shared" si="1"/>
        <v>17870</v>
      </c>
      <c r="J11" s="17">
        <f t="shared" si="2"/>
        <v>34982</v>
      </c>
    </row>
    <row r="12" spans="1:12">
      <c r="A12" s="15" t="s">
        <v>14</v>
      </c>
      <c r="B12" s="16">
        <v>1482</v>
      </c>
      <c r="C12" s="16">
        <v>1403</v>
      </c>
      <c r="D12" s="17">
        <v>2885</v>
      </c>
      <c r="E12" s="18" t="s">
        <v>28</v>
      </c>
      <c r="F12" s="18" t="s">
        <v>28</v>
      </c>
      <c r="G12" s="18" t="s">
        <v>28</v>
      </c>
      <c r="H12" s="16">
        <v>1482</v>
      </c>
      <c r="I12" s="16">
        <v>1403</v>
      </c>
      <c r="J12" s="17">
        <f t="shared" si="2"/>
        <v>2885</v>
      </c>
      <c r="L12" s="26">
        <f>H6+H8+H9+H10+H11+H12</f>
        <v>88136</v>
      </c>
    </row>
    <row r="13" spans="1:12">
      <c r="A13" s="15" t="s">
        <v>29</v>
      </c>
      <c r="B13" s="16">
        <v>12</v>
      </c>
      <c r="C13" s="16">
        <v>14</v>
      </c>
      <c r="D13" s="17">
        <v>26</v>
      </c>
      <c r="E13" s="18" t="s">
        <v>28</v>
      </c>
      <c r="F13" s="18" t="s">
        <v>28</v>
      </c>
      <c r="G13" s="18" t="s">
        <v>28</v>
      </c>
      <c r="H13" s="16">
        <v>12</v>
      </c>
      <c r="I13" s="16">
        <v>14</v>
      </c>
      <c r="J13" s="17">
        <f t="shared" si="2"/>
        <v>26</v>
      </c>
      <c r="L13" s="26">
        <f>I6+I8+I9+I10+I11+I12</f>
        <v>89127</v>
      </c>
    </row>
    <row r="14" spans="1:12">
      <c r="A14" s="15" t="s">
        <v>16</v>
      </c>
      <c r="B14" s="16">
        <f>SUM(B8:B13)</f>
        <v>79721</v>
      </c>
      <c r="C14" s="16">
        <f>SUM(C8:C13)</f>
        <v>80450</v>
      </c>
      <c r="D14" s="17">
        <v>160171</v>
      </c>
      <c r="E14" s="16">
        <f>SUM(E8:E13)</f>
        <v>6031</v>
      </c>
      <c r="F14" s="16">
        <f>SUM(F8:F13)</f>
        <v>6191</v>
      </c>
      <c r="G14" s="16">
        <f>SUM(G8:G12)</f>
        <v>12222</v>
      </c>
      <c r="H14" s="16">
        <v>85752</v>
      </c>
      <c r="I14" s="16">
        <v>86641</v>
      </c>
      <c r="J14" s="17">
        <f>SUM(J8:J13)</f>
        <v>172393</v>
      </c>
      <c r="L14" s="26">
        <f>H8+H9+H10+H11</f>
        <v>84258</v>
      </c>
    </row>
    <row r="15" spans="1:12" ht="15.75">
      <c r="A15" s="15" t="s">
        <v>17</v>
      </c>
      <c r="B15" s="18" t="s">
        <v>28</v>
      </c>
      <c r="C15" s="18" t="s">
        <v>28</v>
      </c>
      <c r="D15" s="23" t="s">
        <v>28</v>
      </c>
      <c r="E15" s="16">
        <v>616</v>
      </c>
      <c r="F15" s="16">
        <v>585</v>
      </c>
      <c r="G15" s="16">
        <v>1201</v>
      </c>
      <c r="H15" s="18">
        <v>616</v>
      </c>
      <c r="I15" s="18">
        <v>585</v>
      </c>
      <c r="J15" s="17">
        <v>1201</v>
      </c>
    </row>
    <row r="16" spans="1:12">
      <c r="A16" s="15" t="s">
        <v>18</v>
      </c>
      <c r="B16" s="16">
        <f t="shared" ref="B16:J16" si="4">SUM(B14:B15)</f>
        <v>79721</v>
      </c>
      <c r="C16" s="16">
        <f t="shared" si="4"/>
        <v>80450</v>
      </c>
      <c r="D16" s="17">
        <f t="shared" si="4"/>
        <v>160171</v>
      </c>
      <c r="E16" s="16">
        <f t="shared" si="4"/>
        <v>6647</v>
      </c>
      <c r="F16" s="16">
        <f t="shared" si="4"/>
        <v>6776</v>
      </c>
      <c r="G16" s="16">
        <f t="shared" si="4"/>
        <v>13423</v>
      </c>
      <c r="H16" s="16">
        <v>86368</v>
      </c>
      <c r="I16" s="16">
        <f t="shared" si="4"/>
        <v>87226</v>
      </c>
      <c r="J16" s="17">
        <f t="shared" si="4"/>
        <v>173594</v>
      </c>
    </row>
    <row r="17" spans="1:12" ht="15.75">
      <c r="A17" s="15" t="s">
        <v>19</v>
      </c>
      <c r="B17" s="16">
        <v>228</v>
      </c>
      <c r="C17" s="16">
        <v>138</v>
      </c>
      <c r="D17" s="17">
        <v>366</v>
      </c>
      <c r="E17" s="18" t="s">
        <v>28</v>
      </c>
      <c r="F17" s="18" t="s">
        <v>28</v>
      </c>
      <c r="G17" s="18" t="s">
        <v>28</v>
      </c>
      <c r="H17" s="16">
        <v>228</v>
      </c>
      <c r="I17" s="16">
        <v>138</v>
      </c>
      <c r="J17" s="17">
        <v>366</v>
      </c>
    </row>
    <row r="18" spans="1:12">
      <c r="A18" s="15" t="s">
        <v>20</v>
      </c>
      <c r="B18" s="16">
        <v>106</v>
      </c>
      <c r="C18" s="16">
        <v>137</v>
      </c>
      <c r="D18" s="17">
        <v>243</v>
      </c>
      <c r="E18" s="16">
        <v>856</v>
      </c>
      <c r="F18" s="16">
        <v>997</v>
      </c>
      <c r="G18" s="16">
        <v>1853</v>
      </c>
      <c r="H18" s="16">
        <v>962</v>
      </c>
      <c r="I18" s="16">
        <v>1134</v>
      </c>
      <c r="J18" s="17">
        <f t="shared" ref="J18" si="5">H18+I18</f>
        <v>2096</v>
      </c>
      <c r="L18" s="26">
        <f>H17+H20+H23+H13</f>
        <v>7358</v>
      </c>
    </row>
    <row r="19" spans="1:12">
      <c r="A19" s="15" t="s">
        <v>21</v>
      </c>
      <c r="B19" s="16"/>
      <c r="C19" s="16"/>
      <c r="D19" s="17"/>
      <c r="E19" s="16"/>
      <c r="F19" s="16"/>
      <c r="G19" s="16"/>
      <c r="H19" s="16"/>
      <c r="I19" s="16"/>
      <c r="J19" s="17"/>
    </row>
    <row r="20" spans="1:12" ht="15.75">
      <c r="A20" s="15" t="s">
        <v>22</v>
      </c>
      <c r="B20" s="16">
        <v>5702</v>
      </c>
      <c r="C20" s="16">
        <v>4229</v>
      </c>
      <c r="D20" s="17">
        <f t="shared" ref="D20" si="6">B20+C20</f>
        <v>9931</v>
      </c>
      <c r="E20" s="16">
        <v>556</v>
      </c>
      <c r="F20" s="16">
        <v>602</v>
      </c>
      <c r="G20" s="16">
        <f t="shared" ref="G20:G21" si="7">E20+F20</f>
        <v>1158</v>
      </c>
      <c r="H20" s="16">
        <f t="shared" ref="H20:I21" si="8">B20+E20</f>
        <v>6258</v>
      </c>
      <c r="I20" s="16">
        <f t="shared" si="8"/>
        <v>4831</v>
      </c>
      <c r="J20" s="17">
        <f t="shared" ref="J20:J21" si="9">H20+I20</f>
        <v>11089</v>
      </c>
    </row>
    <row r="21" spans="1:12">
      <c r="A21" s="15" t="s">
        <v>31</v>
      </c>
      <c r="B21" s="16">
        <v>606</v>
      </c>
      <c r="C21" s="16">
        <v>289</v>
      </c>
      <c r="D21" s="17">
        <v>895</v>
      </c>
      <c r="E21" s="16">
        <v>1672</v>
      </c>
      <c r="F21" s="16">
        <v>1107</v>
      </c>
      <c r="G21" s="16">
        <f t="shared" si="7"/>
        <v>2779</v>
      </c>
      <c r="H21" s="16">
        <f t="shared" si="8"/>
        <v>2278</v>
      </c>
      <c r="I21" s="16">
        <f t="shared" si="8"/>
        <v>1396</v>
      </c>
      <c r="J21" s="17">
        <f t="shared" si="9"/>
        <v>3674</v>
      </c>
    </row>
    <row r="22" spans="1:12">
      <c r="A22" s="15" t="s">
        <v>18</v>
      </c>
      <c r="B22" s="16">
        <f t="shared" ref="B22:J22" si="10">SUM(B18:B21)</f>
        <v>6414</v>
      </c>
      <c r="C22" s="16">
        <f t="shared" si="10"/>
        <v>4655</v>
      </c>
      <c r="D22" s="17">
        <f t="shared" si="10"/>
        <v>11069</v>
      </c>
      <c r="E22" s="16">
        <f t="shared" si="10"/>
        <v>3084</v>
      </c>
      <c r="F22" s="16">
        <f t="shared" si="10"/>
        <v>2706</v>
      </c>
      <c r="G22" s="16">
        <f t="shared" si="10"/>
        <v>5790</v>
      </c>
      <c r="H22" s="16">
        <f t="shared" si="10"/>
        <v>9498</v>
      </c>
      <c r="I22" s="16">
        <f t="shared" si="10"/>
        <v>7361</v>
      </c>
      <c r="J22" s="17">
        <f t="shared" si="10"/>
        <v>16859</v>
      </c>
      <c r="L22" s="26">
        <f>H12+I12</f>
        <v>2885</v>
      </c>
    </row>
    <row r="23" spans="1:12">
      <c r="A23" s="15" t="s">
        <v>32</v>
      </c>
      <c r="B23" s="16">
        <v>824</v>
      </c>
      <c r="C23" s="16">
        <v>487</v>
      </c>
      <c r="D23" s="17">
        <v>1311</v>
      </c>
      <c r="E23" s="16">
        <v>36</v>
      </c>
      <c r="F23" s="16">
        <v>58</v>
      </c>
      <c r="G23" s="16">
        <v>94</v>
      </c>
      <c r="H23" s="16">
        <v>860</v>
      </c>
      <c r="I23" s="16">
        <v>545</v>
      </c>
      <c r="J23" s="17">
        <v>1405</v>
      </c>
    </row>
    <row r="24" spans="1:12" ht="30">
      <c r="A24" s="19" t="s">
        <v>23</v>
      </c>
      <c r="B24" s="16">
        <v>7240</v>
      </c>
      <c r="C24" s="16" t="s">
        <v>15</v>
      </c>
      <c r="D24" s="17">
        <v>7240</v>
      </c>
      <c r="E24" s="16">
        <v>5149</v>
      </c>
      <c r="F24" s="16" t="s">
        <v>15</v>
      </c>
      <c r="G24" s="16">
        <v>5149</v>
      </c>
      <c r="H24" s="16">
        <v>12389</v>
      </c>
      <c r="I24" s="16" t="s">
        <v>15</v>
      </c>
      <c r="J24" s="17">
        <v>12389</v>
      </c>
    </row>
    <row r="25" spans="1:12">
      <c r="A25" s="15" t="s">
        <v>24</v>
      </c>
      <c r="B25" s="16">
        <v>2099</v>
      </c>
      <c r="C25" s="16">
        <v>5980</v>
      </c>
      <c r="D25" s="17">
        <v>8079</v>
      </c>
      <c r="E25" s="18" t="s">
        <v>28</v>
      </c>
      <c r="F25" s="18" t="s">
        <v>28</v>
      </c>
      <c r="G25" s="18" t="s">
        <v>28</v>
      </c>
      <c r="H25" s="16">
        <v>2435</v>
      </c>
      <c r="I25" s="16">
        <v>7193</v>
      </c>
      <c r="J25" s="17">
        <v>9628</v>
      </c>
    </row>
    <row r="26" spans="1:12">
      <c r="A26" s="15" t="s">
        <v>25</v>
      </c>
      <c r="B26" s="16">
        <v>5</v>
      </c>
      <c r="C26" s="16">
        <v>2</v>
      </c>
      <c r="D26" s="17">
        <v>7</v>
      </c>
      <c r="E26" s="18" t="s">
        <v>28</v>
      </c>
      <c r="F26" s="18" t="s">
        <v>28</v>
      </c>
      <c r="G26" s="18" t="s">
        <v>28</v>
      </c>
      <c r="H26" s="16">
        <v>5</v>
      </c>
      <c r="I26" s="16">
        <v>2</v>
      </c>
      <c r="J26" s="17">
        <v>7</v>
      </c>
    </row>
    <row r="27" spans="1:12" s="6" customFormat="1">
      <c r="A27" s="20" t="s">
        <v>4</v>
      </c>
      <c r="B27" s="21">
        <v>98003</v>
      </c>
      <c r="C27" s="21">
        <v>93369</v>
      </c>
      <c r="D27" s="22">
        <v>191372</v>
      </c>
      <c r="E27" s="21">
        <v>15576</v>
      </c>
      <c r="F27" s="21">
        <v>10187</v>
      </c>
      <c r="G27" s="21">
        <v>25763</v>
      </c>
      <c r="H27" s="21">
        <v>113951</v>
      </c>
      <c r="I27" s="21">
        <v>104827</v>
      </c>
      <c r="J27" s="22">
        <v>218778</v>
      </c>
      <c r="K27" s="5"/>
    </row>
    <row r="28" spans="1:12">
      <c r="A28" s="7" t="s">
        <v>30</v>
      </c>
    </row>
    <row r="29" spans="1:12">
      <c r="A29" s="7" t="s">
        <v>26</v>
      </c>
    </row>
    <row r="30" spans="1:12">
      <c r="A30" s="8" t="s">
        <v>27</v>
      </c>
    </row>
    <row r="31" spans="1:12">
      <c r="A31" s="9" t="s">
        <v>33</v>
      </c>
    </row>
  </sheetData>
  <mergeCells count="4">
    <mergeCell ref="A3:A4"/>
    <mergeCell ref="B3:D3"/>
    <mergeCell ref="E3:G3"/>
    <mergeCell ref="H3:J3"/>
  </mergeCells>
  <pageMargins left="0.89" right="0.17" top="0.75" bottom="0.31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pzam</cp:lastModifiedBy>
  <cp:lastPrinted>2015-09-28T06:22:44Z</cp:lastPrinted>
  <dcterms:created xsi:type="dcterms:W3CDTF">2014-08-11T14:23:59Z</dcterms:created>
  <dcterms:modified xsi:type="dcterms:W3CDTF">2015-10-19T08:10:18Z</dcterms:modified>
</cp:coreProperties>
</file>